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-15" windowWidth="9720" windowHeight="12000" tabRatio="815"/>
  </bookViews>
  <sheets>
    <sheet name="0" sheetId="277" r:id="rId1"/>
    <sheet name="1" sheetId="217" r:id="rId2"/>
    <sheet name="2" sheetId="211" r:id="rId3"/>
    <sheet name="3" sheetId="214" r:id="rId4"/>
    <sheet name="3 graf1" sheetId="216" r:id="rId5"/>
  </sheets>
  <definedNames>
    <definedName name="_R1_2" localSheetId="0">#REF!</definedName>
    <definedName name="_R1_2">#REF!</definedName>
    <definedName name="_R1_4" localSheetId="0">#REF!</definedName>
    <definedName name="_R1_4">#REF!</definedName>
    <definedName name="_R2_2" localSheetId="0">#REF!</definedName>
    <definedName name="_R2_2">#REF!</definedName>
    <definedName name="_R3_2" localSheetId="0">#REF!</definedName>
    <definedName name="_R3_2">#REF!</definedName>
    <definedName name="_R4_10" localSheetId="0">#REF!</definedName>
    <definedName name="_R4_10">#REF!</definedName>
    <definedName name="_R4_11" localSheetId="0">#REF!</definedName>
    <definedName name="_R4_11">#REF!</definedName>
    <definedName name="_R4_12" localSheetId="0">#REF!</definedName>
    <definedName name="_R4_12">#REF!</definedName>
    <definedName name="_R4_13" localSheetId="0">#REF!</definedName>
    <definedName name="_R4_13">#REF!</definedName>
    <definedName name="_R4_14" localSheetId="0">#REF!</definedName>
    <definedName name="_R4_14">#REF!</definedName>
    <definedName name="_R4_15" localSheetId="0">#REF!</definedName>
    <definedName name="_R4_15">#REF!</definedName>
    <definedName name="_R4_16" localSheetId="0">#REF!</definedName>
    <definedName name="_R4_16">#REF!</definedName>
    <definedName name="_R4_17" localSheetId="0">#REF!</definedName>
    <definedName name="_R4_17">#REF!</definedName>
    <definedName name="_R4_18" localSheetId="0">#REF!</definedName>
    <definedName name="_R4_18">#REF!</definedName>
    <definedName name="_R4_19" localSheetId="0">#REF!</definedName>
    <definedName name="_R4_19">#REF!</definedName>
    <definedName name="_R4_20" localSheetId="0">#REF!</definedName>
    <definedName name="_R4_20">#REF!</definedName>
    <definedName name="_R4_21" localSheetId="0">#REF!</definedName>
    <definedName name="_R4_21">#REF!</definedName>
    <definedName name="_R4_4" localSheetId="0">#REF!</definedName>
    <definedName name="_R4_4">#REF!</definedName>
    <definedName name="_R4_8" localSheetId="0">#REF!</definedName>
    <definedName name="_R4_8">#REF!</definedName>
    <definedName name="_R4_9" localSheetId="0">#REF!</definedName>
    <definedName name="_R4_9" localSheetId="1">#REF!</definedName>
    <definedName name="_R4_9" localSheetId="2">#REF!</definedName>
    <definedName name="_R4_9" localSheetId="3">#REF!</definedName>
    <definedName name="_R4_9">#REF!</definedName>
    <definedName name="_R5_1" localSheetId="0">#REF!</definedName>
    <definedName name="_R5_1">#REF!</definedName>
    <definedName name="_R5_2" localSheetId="0">#REF!</definedName>
    <definedName name="_R5_2">#REF!</definedName>
    <definedName name="_R5_3" localSheetId="0">#REF!</definedName>
    <definedName name="_R5_3">#REF!</definedName>
    <definedName name="_R5_6" localSheetId="0">#REF!</definedName>
    <definedName name="_R5_6">#REF!</definedName>
    <definedName name="_xlnm.Print_Area" localSheetId="4">'3 graf1'!$A$1:$C$22</definedName>
    <definedName name="suma" localSheetId="0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D5" i="214" l="1"/>
  <c r="D6" i="214"/>
  <c r="D7" i="214"/>
  <c r="D8" i="214"/>
  <c r="D9" i="214"/>
  <c r="D10" i="214"/>
  <c r="D11" i="214"/>
  <c r="D12" i="214"/>
  <c r="D13" i="214"/>
  <c r="D14" i="214"/>
  <c r="D15" i="214"/>
  <c r="D16" i="214"/>
  <c r="D17" i="214"/>
  <c r="D18" i="214"/>
  <c r="D19" i="214"/>
  <c r="D4" i="214"/>
  <c r="C4" i="211"/>
  <c r="B4" i="211"/>
  <c r="C5" i="217"/>
  <c r="D5" i="217"/>
  <c r="E5" i="217"/>
  <c r="F5" i="217"/>
  <c r="G5" i="217"/>
  <c r="B5" i="217"/>
  <c r="D4" i="211" l="1"/>
</calcChain>
</file>

<file path=xl/sharedStrings.xml><?xml version="1.0" encoding="utf-8"?>
<sst xmlns="http://schemas.openxmlformats.org/spreadsheetml/2006/main" count="62" uniqueCount="44">
  <si>
    <t>Personal ocupat</t>
  </si>
  <si>
    <t>Entrades</t>
  </si>
  <si>
    <t>Total</t>
  </si>
  <si>
    <t>Gener</t>
  </si>
  <si>
    <t>Juliol</t>
  </si>
  <si>
    <t>Febrer</t>
  </si>
  <si>
    <t>Agost</t>
  </si>
  <si>
    <t>Març</t>
  </si>
  <si>
    <t>Setembre</t>
  </si>
  <si>
    <t>Abril</t>
  </si>
  <si>
    <t>Octubre</t>
  </si>
  <si>
    <t>Maig</t>
  </si>
  <si>
    <t>Novembre</t>
  </si>
  <si>
    <t>Juny</t>
  </si>
  <si>
    <t>Desembre</t>
  </si>
  <si>
    <t>el Regne Unit</t>
  </si>
  <si>
    <t>els Països Baixos</t>
  </si>
  <si>
    <t>Grau d'ocupació</t>
  </si>
  <si>
    <t>Per plaça</t>
  </si>
  <si>
    <t>Pernoctacions</t>
  </si>
  <si>
    <t>Estada mitjana</t>
  </si>
  <si>
    <t>Alemanya</t>
  </si>
  <si>
    <t>Bèlgica</t>
  </si>
  <si>
    <t>França</t>
  </si>
  <si>
    <t>Itàlia</t>
  </si>
  <si>
    <t>Espanya</t>
  </si>
  <si>
    <t>Estranger</t>
  </si>
  <si>
    <t>Per apartament</t>
  </si>
  <si>
    <t>Finlàndia</t>
  </si>
  <si>
    <t>Dinamarca</t>
  </si>
  <si>
    <t>Irlanda</t>
  </si>
  <si>
    <t>Suècia</t>
  </si>
  <si>
    <t>Noruega</t>
  </si>
  <si>
    <t>Suïssa</t>
  </si>
  <si>
    <t>Nombre de places estimades</t>
  </si>
  <si>
    <t>Per apartament en cap de semana</t>
  </si>
  <si>
    <t>Nombre d'apartaments estimats</t>
  </si>
  <si>
    <t>Font: Enquesta d'ocupació en apartaments turístics. Institut Nacional d'Estadística.</t>
  </si>
  <si>
    <t>Unió Europea (27)</t>
  </si>
  <si>
    <t>ENQUESTA D'OCUPACIÓ EN APARTAMENTS TURÍSTICS</t>
  </si>
  <si>
    <t>Font: Enquesta d'ocupació en apartaments turístics. Institut Nacional d'Estadística</t>
  </si>
  <si>
    <t>1. Oferta d'apartaments turístics a la ciutat de València segons mes. 2022</t>
  </si>
  <si>
    <t>2. Demanda d'apartaments turístics a la ciutat de València segons mes. 2022</t>
  </si>
  <si>
    <t>3. Demanda d'apartaments turístics a la ciutat de València segons país de residència.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</si>
</sst>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indexed="8"/>
      <name val="Times New Roman"/>
      <family val="1"/>
    </font>
    <font>
      <sz val="12"/>
      <name val="Courier New"/>
      <family val="3"/>
    </font>
    <font>
      <sz val="10"/>
      <color rgb="FFFF0000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</cellStyleXfs>
  <cellXfs count="52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" fillId="0" borderId="0" xfId="0" applyFont="1"/>
    <xf numFmtId="0" fontId="6" fillId="0" borderId="0" xfId="0" applyFont="1"/>
    <xf numFmtId="0" fontId="5" fillId="0" borderId="0" xfId="0" applyFont="1"/>
    <xf numFmtId="3" fontId="4" fillId="0" borderId="0" xfId="0" applyNumberFormat="1" applyFont="1" applyFill="1"/>
    <xf numFmtId="0" fontId="6" fillId="0" borderId="0" xfId="0" applyFont="1" applyAlignment="1">
      <alignment horizontal="left"/>
    </xf>
    <xf numFmtId="3" fontId="4" fillId="3" borderId="0" xfId="0" applyNumberFormat="1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horizontal="righ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indent="1"/>
    </xf>
    <xf numFmtId="3" fontId="4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left" indent="1"/>
    </xf>
    <xf numFmtId="2" fontId="4" fillId="3" borderId="0" xfId="0" applyNumberFormat="1" applyFont="1" applyFill="1"/>
    <xf numFmtId="3" fontId="9" fillId="3" borderId="0" xfId="0" applyNumberFormat="1" applyFont="1" applyFill="1" applyBorder="1" applyAlignment="1">
      <alignment horizontal="right"/>
    </xf>
    <xf numFmtId="4" fontId="4" fillId="3" borderId="0" xfId="0" applyNumberFormat="1" applyFont="1" applyFill="1" applyBorder="1" applyAlignment="1">
      <alignment horizontal="right"/>
    </xf>
    <xf numFmtId="2" fontId="4" fillId="0" borderId="0" xfId="0" applyNumberFormat="1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indent="2"/>
    </xf>
    <xf numFmtId="0" fontId="4" fillId="3" borderId="0" xfId="0" applyFont="1" applyFill="1" applyBorder="1" applyAlignment="1">
      <alignment horizontal="left" indent="2"/>
    </xf>
    <xf numFmtId="0" fontId="1" fillId="0" borderId="0" xfId="0" applyFont="1" applyFill="1"/>
    <xf numFmtId="0" fontId="4" fillId="0" borderId="0" xfId="0" applyFont="1" applyFill="1" applyBorder="1" applyAlignment="1">
      <alignment horizontal="left" indent="3"/>
    </xf>
    <xf numFmtId="0" fontId="4" fillId="3" borderId="0" xfId="0" applyFont="1" applyFill="1" applyBorder="1" applyAlignment="1">
      <alignment horizontal="left" indent="3"/>
    </xf>
    <xf numFmtId="3" fontId="2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/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13" fillId="0" borderId="0" xfId="0" applyFont="1"/>
    <xf numFmtId="0" fontId="11" fillId="0" borderId="0" xfId="0" applyFont="1" applyFill="1" applyBorder="1"/>
    <xf numFmtId="2" fontId="4" fillId="3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right"/>
    </xf>
    <xf numFmtId="4" fontId="9" fillId="3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righ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 wrapText="1"/>
    </xf>
    <xf numFmtId="0" fontId="5" fillId="0" borderId="0" xfId="0" applyFont="1" applyFill="1" applyBorder="1"/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5" t="s">
        <v>39</v>
      </c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pageSetUpPr fitToPage="1"/>
  </sheetPr>
  <dimension ref="A1:G18"/>
  <sheetViews>
    <sheetView zoomScaleNormal="100" workbookViewId="0"/>
  </sheetViews>
  <sheetFormatPr baseColWidth="10" defaultColWidth="11.42578125" defaultRowHeight="15" customHeight="1" x14ac:dyDescent="0.2"/>
  <cols>
    <col min="1" max="1" width="14.85546875" style="1" customWidth="1"/>
    <col min="2" max="2" width="12.28515625" style="1" customWidth="1"/>
    <col min="3" max="3" width="14.28515625" style="1" customWidth="1"/>
    <col min="4" max="5" width="15.7109375" style="2" customWidth="1"/>
    <col min="6" max="6" width="17.140625" style="2" customWidth="1"/>
    <col min="7" max="7" width="12" style="2" customWidth="1"/>
    <col min="8" max="8" width="11.42578125" style="1" customWidth="1"/>
    <col min="9" max="16384" width="11.42578125" style="1"/>
  </cols>
  <sheetData>
    <row r="1" spans="1:7" ht="15.75" customHeight="1" x14ac:dyDescent="0.25">
      <c r="A1" s="51" t="s">
        <v>41</v>
      </c>
      <c r="B1" s="14"/>
      <c r="C1" s="14"/>
      <c r="D1" s="15"/>
      <c r="E1" s="15"/>
      <c r="F1" s="15"/>
      <c r="G1" s="15"/>
    </row>
    <row r="2" spans="1:7" ht="15" customHeight="1" x14ac:dyDescent="0.25">
      <c r="A2" s="36"/>
      <c r="B2" s="11"/>
      <c r="C2" s="11"/>
      <c r="D2" s="15"/>
      <c r="E2" s="15"/>
      <c r="F2" s="15"/>
      <c r="G2" s="15"/>
    </row>
    <row r="3" spans="1:7" ht="15" customHeight="1" x14ac:dyDescent="0.2">
      <c r="A3" s="40"/>
      <c r="B3" s="46" t="s">
        <v>34</v>
      </c>
      <c r="C3" s="46" t="s">
        <v>36</v>
      </c>
      <c r="D3" s="47" t="s">
        <v>17</v>
      </c>
      <c r="E3" s="48"/>
      <c r="F3" s="49"/>
      <c r="G3" s="50" t="s">
        <v>0</v>
      </c>
    </row>
    <row r="4" spans="1:7" ht="25.5" x14ac:dyDescent="0.2">
      <c r="A4" s="40"/>
      <c r="B4" s="46"/>
      <c r="C4" s="46"/>
      <c r="D4" s="45" t="s">
        <v>18</v>
      </c>
      <c r="E4" s="10" t="s">
        <v>27</v>
      </c>
      <c r="F4" s="44" t="s">
        <v>35</v>
      </c>
      <c r="G4" s="50"/>
    </row>
    <row r="5" spans="1:7" ht="15" customHeight="1" x14ac:dyDescent="0.2">
      <c r="A5" s="32" t="s">
        <v>2</v>
      </c>
      <c r="B5" s="33">
        <f>AVERAGE(B6:B17)</f>
        <v>5507</v>
      </c>
      <c r="C5" s="33">
        <f t="shared" ref="C5:G5" si="0">AVERAGE(C6:C17)</f>
        <v>1263.4166666666667</v>
      </c>
      <c r="D5" s="35">
        <f t="shared" si="0"/>
        <v>48.123333333333335</v>
      </c>
      <c r="E5" s="35">
        <f t="shared" si="0"/>
        <v>74.55749999999999</v>
      </c>
      <c r="F5" s="35">
        <f t="shared" si="0"/>
        <v>81.649166666666673</v>
      </c>
      <c r="G5" s="33">
        <f t="shared" si="0"/>
        <v>352.08333333333331</v>
      </c>
    </row>
    <row r="6" spans="1:7" ht="15" customHeight="1" x14ac:dyDescent="0.2">
      <c r="A6" s="18" t="s">
        <v>3</v>
      </c>
      <c r="B6" s="8">
        <v>4681</v>
      </c>
      <c r="C6" s="8">
        <v>1091</v>
      </c>
      <c r="D6" s="19">
        <v>37.54</v>
      </c>
      <c r="E6" s="19">
        <v>64.7</v>
      </c>
      <c r="F6" s="38">
        <v>72.260000000000005</v>
      </c>
      <c r="G6" s="20">
        <v>275</v>
      </c>
    </row>
    <row r="7" spans="1:7" ht="15" customHeight="1" x14ac:dyDescent="0.2">
      <c r="A7" s="12" t="s">
        <v>5</v>
      </c>
      <c r="B7" s="6">
        <v>4895</v>
      </c>
      <c r="C7" s="6">
        <v>1115</v>
      </c>
      <c r="D7" s="22">
        <v>39.590000000000003</v>
      </c>
      <c r="E7" s="22">
        <v>68.56</v>
      </c>
      <c r="F7" s="39">
        <v>79.540000000000006</v>
      </c>
      <c r="G7" s="16">
        <v>289</v>
      </c>
    </row>
    <row r="8" spans="1:7" ht="15" customHeight="1" x14ac:dyDescent="0.2">
      <c r="A8" s="18" t="s">
        <v>7</v>
      </c>
      <c r="B8" s="8">
        <v>4889</v>
      </c>
      <c r="C8" s="8">
        <v>1116</v>
      </c>
      <c r="D8" s="19">
        <v>43.25</v>
      </c>
      <c r="E8" s="19">
        <v>71.77</v>
      </c>
      <c r="F8" s="38">
        <v>84.77</v>
      </c>
      <c r="G8" s="20">
        <v>328</v>
      </c>
    </row>
    <row r="9" spans="1:7" ht="15" customHeight="1" x14ac:dyDescent="0.2">
      <c r="A9" s="12" t="s">
        <v>9</v>
      </c>
      <c r="B9" s="6">
        <v>4955</v>
      </c>
      <c r="C9" s="6">
        <v>1192</v>
      </c>
      <c r="D9" s="22">
        <v>59.51</v>
      </c>
      <c r="E9" s="22">
        <v>83.38</v>
      </c>
      <c r="F9" s="39">
        <v>87.92</v>
      </c>
      <c r="G9" s="16">
        <v>374</v>
      </c>
    </row>
    <row r="10" spans="1:7" ht="15" customHeight="1" x14ac:dyDescent="0.2">
      <c r="A10" s="18" t="s">
        <v>11</v>
      </c>
      <c r="B10" s="8">
        <v>4603</v>
      </c>
      <c r="C10" s="8">
        <v>1095</v>
      </c>
      <c r="D10" s="19">
        <v>55.26</v>
      </c>
      <c r="E10" s="19">
        <v>81.28</v>
      </c>
      <c r="F10" s="38">
        <v>87.27</v>
      </c>
      <c r="G10" s="20">
        <v>384</v>
      </c>
    </row>
    <row r="11" spans="1:7" ht="15" customHeight="1" x14ac:dyDescent="0.2">
      <c r="A11" s="12" t="s">
        <v>13</v>
      </c>
      <c r="B11" s="13">
        <v>4471</v>
      </c>
      <c r="C11" s="13">
        <v>1056</v>
      </c>
      <c r="D11" s="22">
        <v>58.65</v>
      </c>
      <c r="E11" s="22">
        <v>86.21</v>
      </c>
      <c r="F11" s="22">
        <v>93.26</v>
      </c>
      <c r="G11" s="16">
        <v>428</v>
      </c>
    </row>
    <row r="12" spans="1:7" ht="15" customHeight="1" x14ac:dyDescent="0.2">
      <c r="A12" s="18" t="s">
        <v>4</v>
      </c>
      <c r="B12" s="8">
        <v>6533</v>
      </c>
      <c r="C12" s="8">
        <v>1503</v>
      </c>
      <c r="D12" s="19">
        <v>63.74</v>
      </c>
      <c r="E12" s="19">
        <v>86.96</v>
      </c>
      <c r="F12" s="38">
        <v>89.34</v>
      </c>
      <c r="G12" s="20">
        <v>414</v>
      </c>
    </row>
    <row r="13" spans="1:7" ht="15" customHeight="1" x14ac:dyDescent="0.2">
      <c r="A13" s="12" t="s">
        <v>6</v>
      </c>
      <c r="B13" s="6">
        <v>6321</v>
      </c>
      <c r="C13" s="6">
        <v>1400</v>
      </c>
      <c r="D13" s="22">
        <v>65.47</v>
      </c>
      <c r="E13" s="22">
        <v>89.76</v>
      </c>
      <c r="F13" s="39">
        <v>91.6</v>
      </c>
      <c r="G13" s="16">
        <v>370</v>
      </c>
    </row>
    <row r="14" spans="1:7" ht="15" customHeight="1" x14ac:dyDescent="0.2">
      <c r="A14" s="18" t="s">
        <v>8</v>
      </c>
      <c r="B14" s="8">
        <v>6497</v>
      </c>
      <c r="C14" s="8">
        <v>1474</v>
      </c>
      <c r="D14" s="19">
        <v>45.11</v>
      </c>
      <c r="E14" s="19">
        <v>73.069999999999993</v>
      </c>
      <c r="F14" s="38">
        <v>77.34</v>
      </c>
      <c r="G14" s="20">
        <v>401</v>
      </c>
    </row>
    <row r="15" spans="1:7" ht="15" customHeight="1" x14ac:dyDescent="0.2">
      <c r="A15" s="12" t="s">
        <v>10</v>
      </c>
      <c r="B15" s="6">
        <v>6313</v>
      </c>
      <c r="C15" s="6">
        <v>1435</v>
      </c>
      <c r="D15" s="22">
        <v>45.49</v>
      </c>
      <c r="E15" s="22">
        <v>69.760000000000005</v>
      </c>
      <c r="F15" s="39">
        <v>75.45</v>
      </c>
      <c r="G15" s="16">
        <v>336</v>
      </c>
    </row>
    <row r="16" spans="1:7" ht="15" customHeight="1" x14ac:dyDescent="0.2">
      <c r="A16" s="18" t="s">
        <v>12</v>
      </c>
      <c r="B16" s="8">
        <v>5978</v>
      </c>
      <c r="C16" s="8">
        <v>1345</v>
      </c>
      <c r="D16" s="19">
        <v>31.96</v>
      </c>
      <c r="E16" s="19">
        <v>62.38</v>
      </c>
      <c r="F16" s="38">
        <v>74.75</v>
      </c>
      <c r="G16" s="20">
        <v>320</v>
      </c>
    </row>
    <row r="17" spans="1:7" ht="15" customHeight="1" x14ac:dyDescent="0.2">
      <c r="A17" s="12" t="s">
        <v>14</v>
      </c>
      <c r="B17" s="6">
        <v>5948</v>
      </c>
      <c r="C17" s="6">
        <v>1339</v>
      </c>
      <c r="D17" s="22">
        <v>31.91</v>
      </c>
      <c r="E17" s="22">
        <v>56.86</v>
      </c>
      <c r="F17" s="22">
        <v>66.290000000000006</v>
      </c>
      <c r="G17" s="31">
        <v>306</v>
      </c>
    </row>
    <row r="18" spans="1:7" ht="15" customHeight="1" x14ac:dyDescent="0.2">
      <c r="A18" s="23" t="s">
        <v>40</v>
      </c>
    </row>
  </sheetData>
  <mergeCells count="4">
    <mergeCell ref="B3:B4"/>
    <mergeCell ref="C3:C4"/>
    <mergeCell ref="D3:F3"/>
    <mergeCell ref="G3:G4"/>
  </mergeCells>
  <pageMargins left="0.39370078740157477" right="0.39370078740157477" top="0.59055118110236215" bottom="0.59055118110236215" header="0" footer="0"/>
  <pageSetup paperSize="9" scale="9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pageSetUpPr fitToPage="1"/>
  </sheetPr>
  <dimension ref="A1:D31"/>
  <sheetViews>
    <sheetView workbookViewId="0"/>
  </sheetViews>
  <sheetFormatPr baseColWidth="10" defaultColWidth="11.42578125" defaultRowHeight="15" customHeight="1" x14ac:dyDescent="0.2"/>
  <cols>
    <col min="1" max="1" width="12.85546875" style="1" customWidth="1"/>
    <col min="2" max="4" width="14.140625" style="2" customWidth="1"/>
    <col min="5" max="16384" width="11.42578125" style="1"/>
  </cols>
  <sheetData>
    <row r="1" spans="1:4" ht="15.75" customHeight="1" x14ac:dyDescent="0.25">
      <c r="A1" s="51" t="s">
        <v>42</v>
      </c>
      <c r="B1" s="15"/>
      <c r="C1" s="15"/>
      <c r="D1" s="15"/>
    </row>
    <row r="2" spans="1:4" ht="15" customHeight="1" x14ac:dyDescent="0.2">
      <c r="A2" s="37"/>
      <c r="B2" s="15"/>
      <c r="C2" s="15"/>
      <c r="D2" s="15"/>
    </row>
    <row r="3" spans="1:4" ht="18.75" customHeight="1" x14ac:dyDescent="0.2">
      <c r="A3" s="9"/>
      <c r="B3" s="10" t="s">
        <v>1</v>
      </c>
      <c r="C3" s="10" t="s">
        <v>19</v>
      </c>
      <c r="D3" s="10" t="s">
        <v>20</v>
      </c>
    </row>
    <row r="4" spans="1:4" ht="15" customHeight="1" x14ac:dyDescent="0.2">
      <c r="A4" s="32" t="s">
        <v>2</v>
      </c>
      <c r="B4" s="34">
        <f>SUM(B5:B16)</f>
        <v>272094</v>
      </c>
      <c r="C4" s="34">
        <f>SUM(C5:C16)</f>
        <v>972574</v>
      </c>
      <c r="D4" s="35">
        <f>C4/B4</f>
        <v>3.5744044337618619</v>
      </c>
    </row>
    <row r="5" spans="1:4" ht="15" customHeight="1" x14ac:dyDescent="0.2">
      <c r="A5" s="18" t="s">
        <v>3</v>
      </c>
      <c r="B5" s="20">
        <v>13326</v>
      </c>
      <c r="C5" s="20">
        <v>54472</v>
      </c>
      <c r="D5" s="21">
        <v>4.09</v>
      </c>
    </row>
    <row r="6" spans="1:4" ht="15" customHeight="1" x14ac:dyDescent="0.2">
      <c r="A6" s="12" t="s">
        <v>5</v>
      </c>
      <c r="B6" s="16">
        <v>16076</v>
      </c>
      <c r="C6" s="16">
        <v>54323</v>
      </c>
      <c r="D6" s="17">
        <v>3.38</v>
      </c>
    </row>
    <row r="7" spans="1:4" ht="15" customHeight="1" x14ac:dyDescent="0.2">
      <c r="A7" s="18" t="s">
        <v>7</v>
      </c>
      <c r="B7" s="20">
        <v>19348</v>
      </c>
      <c r="C7" s="20">
        <v>65572</v>
      </c>
      <c r="D7" s="21">
        <v>3.39</v>
      </c>
    </row>
    <row r="8" spans="1:4" ht="15" customHeight="1" x14ac:dyDescent="0.2">
      <c r="A8" s="12" t="s">
        <v>9</v>
      </c>
      <c r="B8" s="16">
        <v>25445</v>
      </c>
      <c r="C8" s="16">
        <v>88562</v>
      </c>
      <c r="D8" s="17">
        <v>3.48</v>
      </c>
    </row>
    <row r="9" spans="1:4" ht="15" customHeight="1" x14ac:dyDescent="0.2">
      <c r="A9" s="18" t="s">
        <v>11</v>
      </c>
      <c r="B9" s="20">
        <v>21945</v>
      </c>
      <c r="C9" s="20">
        <v>78970</v>
      </c>
      <c r="D9" s="21">
        <v>3.6</v>
      </c>
    </row>
    <row r="10" spans="1:4" ht="15" customHeight="1" x14ac:dyDescent="0.2">
      <c r="A10" s="12" t="s">
        <v>13</v>
      </c>
      <c r="B10" s="16">
        <v>24090</v>
      </c>
      <c r="C10" s="16">
        <v>78790</v>
      </c>
      <c r="D10" s="17">
        <v>3.27</v>
      </c>
    </row>
    <row r="11" spans="1:4" ht="15" customHeight="1" x14ac:dyDescent="0.2">
      <c r="A11" s="18" t="s">
        <v>4</v>
      </c>
      <c r="B11" s="20">
        <v>33563</v>
      </c>
      <c r="C11" s="20">
        <v>129491</v>
      </c>
      <c r="D11" s="21">
        <v>3.86</v>
      </c>
    </row>
    <row r="12" spans="1:4" ht="15" customHeight="1" x14ac:dyDescent="0.2">
      <c r="A12" s="12" t="s">
        <v>6</v>
      </c>
      <c r="B12" s="16">
        <v>31305</v>
      </c>
      <c r="C12" s="16">
        <v>129170</v>
      </c>
      <c r="D12" s="17">
        <v>4.13</v>
      </c>
    </row>
    <row r="13" spans="1:4" ht="15" customHeight="1" x14ac:dyDescent="0.2">
      <c r="A13" s="18" t="s">
        <v>8</v>
      </c>
      <c r="B13" s="20">
        <v>25253</v>
      </c>
      <c r="C13" s="20">
        <v>87982</v>
      </c>
      <c r="D13" s="21">
        <v>3.48</v>
      </c>
    </row>
    <row r="14" spans="1:4" ht="15" customHeight="1" x14ac:dyDescent="0.2">
      <c r="A14" s="12" t="s">
        <v>10</v>
      </c>
      <c r="B14" s="16">
        <v>24960</v>
      </c>
      <c r="C14" s="16">
        <v>89030</v>
      </c>
      <c r="D14" s="17">
        <v>3.57</v>
      </c>
    </row>
    <row r="15" spans="1:4" ht="15" customHeight="1" x14ac:dyDescent="0.2">
      <c r="A15" s="18" t="s">
        <v>12</v>
      </c>
      <c r="B15" s="20">
        <v>17696</v>
      </c>
      <c r="C15" s="20">
        <v>57362</v>
      </c>
      <c r="D15" s="21">
        <v>3.24</v>
      </c>
    </row>
    <row r="16" spans="1:4" ht="15" customHeight="1" x14ac:dyDescent="0.2">
      <c r="A16" s="12" t="s">
        <v>14</v>
      </c>
      <c r="B16" s="16">
        <v>19087</v>
      </c>
      <c r="C16" s="16">
        <v>58850</v>
      </c>
      <c r="D16" s="17">
        <v>3.08</v>
      </c>
    </row>
    <row r="17" spans="1:4" ht="15" customHeight="1" x14ac:dyDescent="0.2">
      <c r="A17" s="23" t="s">
        <v>37</v>
      </c>
      <c r="C17" s="24"/>
      <c r="D17" s="24"/>
    </row>
    <row r="19" spans="1:4" ht="15" customHeight="1" x14ac:dyDescent="0.2">
      <c r="A19" s="2"/>
      <c r="C19" s="30"/>
    </row>
    <row r="20" spans="1:4" ht="15" customHeight="1" x14ac:dyDescent="0.2">
      <c r="A20" s="2"/>
      <c r="C20" s="30"/>
    </row>
    <row r="21" spans="1:4" ht="15" customHeight="1" x14ac:dyDescent="0.2">
      <c r="C21" s="30"/>
    </row>
    <row r="22" spans="1:4" ht="15" customHeight="1" x14ac:dyDescent="0.2">
      <c r="C22" s="30"/>
    </row>
    <row r="23" spans="1:4" ht="15" customHeight="1" x14ac:dyDescent="0.2">
      <c r="C23" s="30"/>
    </row>
    <row r="24" spans="1:4" ht="15" customHeight="1" x14ac:dyDescent="0.2">
      <c r="C24" s="30"/>
    </row>
    <row r="25" spans="1:4" ht="15" customHeight="1" x14ac:dyDescent="0.2">
      <c r="C25" s="30"/>
    </row>
    <row r="26" spans="1:4" ht="15" customHeight="1" x14ac:dyDescent="0.2">
      <c r="C26" s="30"/>
    </row>
    <row r="27" spans="1:4" ht="15" customHeight="1" x14ac:dyDescent="0.2">
      <c r="C27" s="30"/>
    </row>
    <row r="28" spans="1:4" ht="15" customHeight="1" x14ac:dyDescent="0.2">
      <c r="C28" s="30"/>
    </row>
    <row r="29" spans="1:4" ht="15" customHeight="1" x14ac:dyDescent="0.2">
      <c r="C29" s="30"/>
    </row>
    <row r="30" spans="1:4" ht="15" customHeight="1" x14ac:dyDescent="0.2">
      <c r="C30" s="30"/>
    </row>
    <row r="31" spans="1:4" ht="15" customHeight="1" x14ac:dyDescent="0.2">
      <c r="C31" s="30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pageSetUpPr fitToPage="1"/>
  </sheetPr>
  <dimension ref="A1:D22"/>
  <sheetViews>
    <sheetView workbookViewId="0"/>
  </sheetViews>
  <sheetFormatPr baseColWidth="10" defaultColWidth="11.42578125" defaultRowHeight="15" customHeight="1" x14ac:dyDescent="0.2"/>
  <cols>
    <col min="1" max="1" width="20.5703125" style="1" customWidth="1"/>
    <col min="2" max="4" width="17.140625" style="2" customWidth="1"/>
    <col min="5" max="5" width="11.42578125" style="1" customWidth="1"/>
    <col min="6" max="16384" width="11.42578125" style="1"/>
  </cols>
  <sheetData>
    <row r="1" spans="1:4" ht="15.75" customHeight="1" x14ac:dyDescent="0.25">
      <c r="A1" s="51" t="s">
        <v>43</v>
      </c>
      <c r="B1" s="15"/>
      <c r="C1" s="15"/>
      <c r="D1" s="15"/>
    </row>
    <row r="2" spans="1:4" ht="15" customHeight="1" x14ac:dyDescent="0.25">
      <c r="A2" s="36"/>
      <c r="B2" s="15"/>
      <c r="C2" s="15"/>
      <c r="D2" s="15"/>
    </row>
    <row r="3" spans="1:4" ht="18.75" customHeight="1" x14ac:dyDescent="0.2">
      <c r="A3" s="9"/>
      <c r="B3" s="10" t="s">
        <v>1</v>
      </c>
      <c r="C3" s="10" t="s">
        <v>19</v>
      </c>
      <c r="D3" s="10" t="s">
        <v>20</v>
      </c>
    </row>
    <row r="4" spans="1:4" ht="15" customHeight="1" x14ac:dyDescent="0.2">
      <c r="A4" s="32" t="s">
        <v>2</v>
      </c>
      <c r="B4" s="34">
        <v>272097</v>
      </c>
      <c r="C4" s="34">
        <v>972574</v>
      </c>
      <c r="D4" s="41">
        <f>C4/B4</f>
        <v>3.5743650242376801</v>
      </c>
    </row>
    <row r="5" spans="1:4" ht="15" customHeight="1" x14ac:dyDescent="0.2">
      <c r="A5" s="18" t="s">
        <v>25</v>
      </c>
      <c r="B5" s="20">
        <v>116035</v>
      </c>
      <c r="C5" s="20">
        <v>404891</v>
      </c>
      <c r="D5" s="42">
        <f t="shared" ref="D5:D19" si="0">C5/B5</f>
        <v>3.4893868229413538</v>
      </c>
    </row>
    <row r="6" spans="1:4" ht="15" customHeight="1" x14ac:dyDescent="0.2">
      <c r="A6" s="12" t="s">
        <v>26</v>
      </c>
      <c r="B6" s="16">
        <v>156062</v>
      </c>
      <c r="C6" s="16">
        <v>567683</v>
      </c>
      <c r="D6" s="43">
        <f t="shared" si="0"/>
        <v>3.6375478976304287</v>
      </c>
    </row>
    <row r="7" spans="1:4" ht="15" customHeight="1" x14ac:dyDescent="0.2">
      <c r="A7" s="26" t="s">
        <v>38</v>
      </c>
      <c r="B7" s="20">
        <v>101810</v>
      </c>
      <c r="C7" s="20">
        <v>372085</v>
      </c>
      <c r="D7" s="42">
        <f t="shared" si="0"/>
        <v>3.6546999312444748</v>
      </c>
    </row>
    <row r="8" spans="1:4" ht="15" customHeight="1" x14ac:dyDescent="0.2">
      <c r="A8" s="28" t="s">
        <v>21</v>
      </c>
      <c r="B8" s="16">
        <v>11347</v>
      </c>
      <c r="C8" s="16">
        <v>43343</v>
      </c>
      <c r="D8" s="43">
        <f t="shared" si="0"/>
        <v>3.819776152286948</v>
      </c>
    </row>
    <row r="9" spans="1:4" ht="15" customHeight="1" x14ac:dyDescent="0.2">
      <c r="A9" s="29" t="s">
        <v>22</v>
      </c>
      <c r="B9" s="20">
        <v>5528</v>
      </c>
      <c r="C9" s="20">
        <v>20415</v>
      </c>
      <c r="D9" s="42">
        <f t="shared" si="0"/>
        <v>3.6930173661360346</v>
      </c>
    </row>
    <row r="10" spans="1:4" ht="15" customHeight="1" x14ac:dyDescent="0.2">
      <c r="A10" s="28" t="s">
        <v>29</v>
      </c>
      <c r="B10" s="16">
        <v>657</v>
      </c>
      <c r="C10" s="16">
        <v>2649</v>
      </c>
      <c r="D10" s="43">
        <f t="shared" si="0"/>
        <v>4.031963470319635</v>
      </c>
    </row>
    <row r="11" spans="1:4" ht="15" customHeight="1" x14ac:dyDescent="0.2">
      <c r="A11" s="29" t="s">
        <v>28</v>
      </c>
      <c r="B11" s="20">
        <v>592</v>
      </c>
      <c r="C11" s="20">
        <v>2235</v>
      </c>
      <c r="D11" s="42">
        <f t="shared" si="0"/>
        <v>3.7753378378378377</v>
      </c>
    </row>
    <row r="12" spans="1:4" ht="15" customHeight="1" x14ac:dyDescent="0.2">
      <c r="A12" s="28" t="s">
        <v>23</v>
      </c>
      <c r="B12" s="16">
        <v>16089</v>
      </c>
      <c r="C12" s="16">
        <v>63179</v>
      </c>
      <c r="D12" s="43">
        <f t="shared" si="0"/>
        <v>3.9268444278699732</v>
      </c>
    </row>
    <row r="13" spans="1:4" ht="15" customHeight="1" x14ac:dyDescent="0.2">
      <c r="A13" s="29" t="s">
        <v>30</v>
      </c>
      <c r="B13" s="20">
        <v>2276</v>
      </c>
      <c r="C13" s="20">
        <v>7193</v>
      </c>
      <c r="D13" s="42">
        <f t="shared" si="0"/>
        <v>3.1603690685413004</v>
      </c>
    </row>
    <row r="14" spans="1:4" ht="15" customHeight="1" x14ac:dyDescent="0.2">
      <c r="A14" s="28" t="s">
        <v>24</v>
      </c>
      <c r="B14" s="16">
        <v>25705</v>
      </c>
      <c r="C14" s="16">
        <v>87979</v>
      </c>
      <c r="D14" s="43">
        <f t="shared" si="0"/>
        <v>3.4226415094339622</v>
      </c>
    </row>
    <row r="15" spans="1:4" ht="15" customHeight="1" x14ac:dyDescent="0.2">
      <c r="A15" s="29" t="s">
        <v>16</v>
      </c>
      <c r="B15" s="20">
        <v>20570</v>
      </c>
      <c r="C15" s="20">
        <v>80936</v>
      </c>
      <c r="D15" s="42">
        <f t="shared" si="0"/>
        <v>3.9346621293145358</v>
      </c>
    </row>
    <row r="16" spans="1:4" ht="15" customHeight="1" x14ac:dyDescent="0.2">
      <c r="A16" s="28" t="s">
        <v>31</v>
      </c>
      <c r="B16" s="16">
        <v>793</v>
      </c>
      <c r="C16" s="16">
        <v>2591</v>
      </c>
      <c r="D16" s="43">
        <f t="shared" si="0"/>
        <v>3.2673392181588903</v>
      </c>
    </row>
    <row r="17" spans="1:4" ht="15" customHeight="1" x14ac:dyDescent="0.2">
      <c r="A17" s="26" t="s">
        <v>32</v>
      </c>
      <c r="B17" s="20">
        <v>1148</v>
      </c>
      <c r="C17" s="20">
        <v>3487</v>
      </c>
      <c r="D17" s="42">
        <f t="shared" si="0"/>
        <v>3.0374564459930316</v>
      </c>
    </row>
    <row r="18" spans="1:4" ht="15" customHeight="1" x14ac:dyDescent="0.2">
      <c r="A18" s="25" t="s">
        <v>15</v>
      </c>
      <c r="B18" s="16">
        <v>12508</v>
      </c>
      <c r="C18" s="16">
        <v>43837</v>
      </c>
      <c r="D18" s="43">
        <f t="shared" si="0"/>
        <v>3.5047169811320753</v>
      </c>
    </row>
    <row r="19" spans="1:4" ht="15" customHeight="1" x14ac:dyDescent="0.2">
      <c r="A19" s="26" t="s">
        <v>33</v>
      </c>
      <c r="B19" s="20">
        <v>2632</v>
      </c>
      <c r="C19" s="20">
        <v>10933</v>
      </c>
      <c r="D19" s="42">
        <f t="shared" si="0"/>
        <v>4.1538753799392101</v>
      </c>
    </row>
    <row r="20" spans="1:4" ht="15" customHeight="1" x14ac:dyDescent="0.2">
      <c r="A20" s="23" t="s">
        <v>37</v>
      </c>
      <c r="B20" s="24"/>
      <c r="C20" s="24"/>
      <c r="D20" s="24"/>
    </row>
    <row r="22" spans="1:4" ht="15" customHeight="1" x14ac:dyDescent="0.2">
      <c r="B22" s="30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pageSetUpPr fitToPage="1"/>
  </sheetPr>
  <dimension ref="D2:F11"/>
  <sheetViews>
    <sheetView workbookViewId="0"/>
  </sheetViews>
  <sheetFormatPr baseColWidth="10" defaultColWidth="11.42578125" defaultRowHeight="15" customHeight="1" x14ac:dyDescent="0.2"/>
  <cols>
    <col min="1" max="1" width="5.7109375" style="3" customWidth="1"/>
    <col min="2" max="2" width="75.7109375" style="3" customWidth="1"/>
    <col min="3" max="5" width="11.42578125" style="3" customWidth="1"/>
    <col min="6" max="16384" width="11.42578125" style="3"/>
  </cols>
  <sheetData>
    <row r="2" spans="4:6" ht="15" customHeight="1" x14ac:dyDescent="0.2">
      <c r="D2" s="7"/>
    </row>
    <row r="4" spans="4:6" ht="15" customHeight="1" x14ac:dyDescent="0.2">
      <c r="D4" s="27"/>
      <c r="E4" s="27"/>
    </row>
    <row r="5" spans="4:6" ht="15" customHeight="1" x14ac:dyDescent="0.2">
      <c r="D5" s="27"/>
      <c r="E5" s="27"/>
      <c r="F5" s="27"/>
    </row>
    <row r="6" spans="4:6" ht="15" customHeight="1" x14ac:dyDescent="0.2">
      <c r="E6" s="27"/>
      <c r="F6" s="27"/>
    </row>
    <row r="7" spans="4:6" ht="15" customHeight="1" x14ac:dyDescent="0.2">
      <c r="D7" s="27"/>
      <c r="E7" s="27"/>
      <c r="F7" s="27"/>
    </row>
    <row r="8" spans="4:6" ht="15" customHeight="1" x14ac:dyDescent="0.2">
      <c r="D8" s="27"/>
      <c r="E8" s="27"/>
    </row>
    <row r="9" spans="4:6" ht="15" customHeight="1" x14ac:dyDescent="0.2">
      <c r="D9" s="27"/>
      <c r="E9" s="27"/>
    </row>
    <row r="10" spans="4:6" ht="15" customHeight="1" x14ac:dyDescent="0.2">
      <c r="D10" s="27"/>
      <c r="E10" s="27"/>
    </row>
    <row r="11" spans="4:6" ht="15" customHeight="1" x14ac:dyDescent="0.2">
      <c r="D11" s="4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0</vt:lpstr>
      <vt:lpstr>1</vt:lpstr>
      <vt:lpstr>2</vt:lpstr>
      <vt:lpstr>3</vt:lpstr>
      <vt:lpstr>3 graf1</vt:lpstr>
      <vt:lpstr>'3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2023-11-16T17:20:30Z</dcterms:modified>
</cp:coreProperties>
</file>